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20" activeTab="0"/>
  </bookViews>
  <sheets>
    <sheet name="Bureau de vote 1" sheetId="1" r:id="rId1"/>
    <sheet name="Réservé Préfecture" sheetId="2" r:id="rId2"/>
    <sheet name="EXPLICATIONS" sheetId="3" r:id="rId3"/>
  </sheets>
  <definedNames/>
  <calcPr fullCalcOnLoad="1"/>
</workbook>
</file>

<file path=xl/sharedStrings.xml><?xml version="1.0" encoding="utf-8"?>
<sst xmlns="http://schemas.openxmlformats.org/spreadsheetml/2006/main" count="98" uniqueCount="88">
  <si>
    <t>MITTELHAUSEN</t>
  </si>
  <si>
    <t xml:space="preserve"> BV </t>
  </si>
  <si>
    <t>Code Commune</t>
  </si>
  <si>
    <t>N° du bureau de vote</t>
  </si>
  <si>
    <t>Canton</t>
  </si>
  <si>
    <t>Circo. Législative</t>
  </si>
  <si>
    <t>Indicatif</t>
  </si>
  <si>
    <t>I</t>
  </si>
  <si>
    <t>Inscrits</t>
  </si>
  <si>
    <t>Votants</t>
  </si>
  <si>
    <t>Blancs</t>
  </si>
  <si>
    <t>Nuls</t>
  </si>
  <si>
    <t>Exprimés</t>
  </si>
  <si>
    <t>Votes par procuration</t>
  </si>
  <si>
    <t>Vérification votants :</t>
  </si>
  <si>
    <t>Numéro de dépôt</t>
  </si>
  <si>
    <t>Désignation  de la liste</t>
  </si>
  <si>
    <t>Tête de liste</t>
  </si>
  <si>
    <t>Nbre de voix</t>
  </si>
  <si>
    <t>Pourcentage de voix</t>
  </si>
  <si>
    <t xml:space="preserve">POUR LA FRANCE, AGIR EN EUROPE </t>
  </si>
  <si>
    <t>Mme MORANO Nadine</t>
  </si>
  <si>
    <t>EST DÉCROISSANCE 2014</t>
  </si>
  <si>
    <t>M. LABAT Joe</t>
  </si>
  <si>
    <t>LUTTE OUVRIERE FAIRE ENTENDRE LE CAMP DES TRAVAILLEURS</t>
  </si>
  <si>
    <t>Mme ROCHER Claire</t>
  </si>
  <si>
    <t>PARTI FÉDÉRALISTE EUROPÉEN</t>
  </si>
  <si>
    <t>M. D'ANDLAU-HOMBOURG Christian</t>
  </si>
  <si>
    <t>CHOISIR NOTRE EUROPE</t>
  </si>
  <si>
    <t>M. MARTIN Edouard</t>
  </si>
  <si>
    <t>POUR UNE EUROPE DES TRAVAILLEURS</t>
  </si>
  <si>
    <t>M. DIAFERIA Gaël</t>
  </si>
  <si>
    <t>UDI  MODEM LES EUROPEENS.</t>
  </si>
  <si>
    <t>Mme GRIESBECK Nathalie</t>
  </si>
  <si>
    <t>ALLIANCE ECOLOGISTE INDEPENDANTE</t>
  </si>
  <si>
    <t>M. GONZALEZ Julien</t>
  </si>
  <si>
    <t>CITOYENS DU VOTE BLANC</t>
  </si>
  <si>
    <t>M. COUKA Philippe</t>
  </si>
  <si>
    <t>FORCE VIE</t>
  </si>
  <si>
    <t>M. RENARD Antoine</t>
  </si>
  <si>
    <t>ESPÉRANTO LANGUE COMMUNE EQUITABLE POUR L’EUROPE</t>
  </si>
  <si>
    <t>Mme MARTIN Geneviève</t>
  </si>
  <si>
    <t>EUROPE CITOYENNE</t>
  </si>
  <si>
    <t>Mme VÉRIN Isabelle</t>
  </si>
  <si>
    <t>NOUS CITOYENS</t>
  </si>
  <si>
    <t>M. DESSAIGNE Xavier</t>
  </si>
  <si>
    <t>POUR UNE FRANCE ROYALE AU COEUR DE L’EUROPE</t>
  </si>
  <si>
    <t>Mme PICO Sandrine</t>
  </si>
  <si>
    <t>LISTE BLEU MARINE - NON A BRUXELLES, OUI A LA FRANCE !</t>
  </si>
  <si>
    <t>M. PHILIPPOT Florian</t>
  </si>
  <si>
    <t>LISTE EUROPE ECOLOGIE</t>
  </si>
  <si>
    <t>Mme BÉLIER Sandrine</t>
  </si>
  <si>
    <t>POUR L'UNION, UNE GÉNÉRATION D’ACTION</t>
  </si>
  <si>
    <t>M. BOUDJEKADA Ismaël</t>
  </si>
  <si>
    <t>DEBOUT LA FRANCE ! NI SYSTEME, NI EXTREME</t>
  </si>
  <si>
    <t>Mme FERRARI Laure</t>
  </si>
  <si>
    <t>COMMUNISTES</t>
  </si>
  <si>
    <t>M. SANCHEZ Antonio</t>
  </si>
  <si>
    <t>NOUVELLE DONNE</t>
  </si>
  <si>
    <t>Mme MAURER Isabelle</t>
  </si>
  <si>
    <t>UPR EST</t>
  </si>
  <si>
    <t>M. HERVE Yannick</t>
  </si>
  <si>
    <t>ROMPRE ET REFONDER L'EUROPE</t>
  </si>
  <si>
    <t>M. AMARD Gabriel</t>
  </si>
  <si>
    <t>FEMINISTES POUR UNE EUROPE SOLIDAIRE</t>
  </si>
  <si>
    <t>Mme LHOTE Florence</t>
  </si>
  <si>
    <r>
      <t>VERIFICATION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EXPRIMES</t>
    </r>
    <r>
      <rPr>
        <sz val="10"/>
        <rFont val="Arial"/>
        <family val="2"/>
      </rPr>
      <t xml:space="preserve"> = somme du nbre de voix</t>
    </r>
  </si>
  <si>
    <t>ER</t>
  </si>
  <si>
    <t>NOM COMMUNE</t>
  </si>
  <si>
    <t>Blancs et nuls</t>
  </si>
  <si>
    <t>Vérification votants:</t>
  </si>
  <si>
    <t>Désignation candidat</t>
  </si>
  <si>
    <t>Mme JOLY Eva</t>
  </si>
  <si>
    <t xml:space="preserve">A noter : </t>
  </si>
  <si>
    <t>Mme LE PEN Marine</t>
  </si>
  <si>
    <t>En jaune, les informations pré-saisies Préfecture</t>
  </si>
  <si>
    <t>M. SARKOZY Nicolas</t>
  </si>
  <si>
    <t>En vert, les zones à remplir par les Mairies pour chaque bureau de vote</t>
  </si>
  <si>
    <t>M. MELENCHON Jean-Luc</t>
  </si>
  <si>
    <r>
      <t xml:space="preserve">Après saisie de toutes les données vertes, les deux valeurs indiquent </t>
    </r>
    <r>
      <rPr>
        <b/>
        <sz val="10"/>
        <color indexed="10"/>
        <rFont val="Arial"/>
        <family val="2"/>
      </rPr>
      <t>VRAI</t>
    </r>
  </si>
  <si>
    <t>M. POUTOU Philippe</t>
  </si>
  <si>
    <t>1 onglet = 1 bureau de vote</t>
  </si>
  <si>
    <t>Mme ARTHAUD Nathalie</t>
  </si>
  <si>
    <t>M. CHEMINADE Jacques</t>
  </si>
  <si>
    <t>M. BAYROU François</t>
  </si>
  <si>
    <t>M. DUPONT-AIGNAN Nicolas</t>
  </si>
  <si>
    <t>M. HOLLANDE François</t>
  </si>
  <si>
    <r>
      <t>VERIFICATION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EXPRIMES</t>
    </r>
    <r>
      <rPr>
        <sz val="10"/>
        <rFont val="Arial"/>
        <family val="2"/>
      </rPr>
      <t xml:space="preserve"> = somme du nombre de voix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</si>
</sst>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  <numFmt numFmtId="165" formatCode="00"/>
    <numFmt numFmtId="166" formatCode="000"/>
    <numFmt numFmtId="167" formatCode="00000000"/>
  </numFmts>
  <fonts count="10">
    <font>
      <sz val="10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indexed="25"/>
      <name val="Arial"/>
      <family val="2"/>
    </font>
    <font>
      <b/>
      <sz val="10"/>
      <color indexed="25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5">
    <xf numFmtId="0" fontId="0" fillId="0" borderId="0" xfId="0" applyAlignment="1">
      <alignment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7" fontId="0" fillId="3" borderId="1" xfId="0" applyNumberFormat="1" applyFill="1" applyBorder="1" applyAlignment="1" applyProtection="1">
      <alignment horizontal="center" vertical="center"/>
      <protection locked="0"/>
    </xf>
    <xf numFmtId="167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167" fontId="0" fillId="2" borderId="0" xfId="0" applyNumberFormat="1" applyFill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166" fontId="0" fillId="2" borderId="2" xfId="0" applyNumberFormat="1" applyFont="1" applyFill="1" applyBorder="1" applyAlignment="1">
      <alignment horizontal="center" vertical="center"/>
    </xf>
    <xf numFmtId="167" fontId="0" fillId="3" borderId="2" xfId="0" applyNumberFormat="1" applyFill="1" applyBorder="1" applyAlignment="1" applyProtection="1">
      <alignment horizontal="center" vertical="center"/>
      <protection locked="0"/>
    </xf>
    <xf numFmtId="10" fontId="0" fillId="2" borderId="2" xfId="0" applyNumberForma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0" fontId="0" fillId="4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165" fontId="0" fillId="5" borderId="3" xfId="0" applyNumberFormat="1" applyFont="1" applyFill="1" applyBorder="1" applyAlignment="1">
      <alignment horizontal="center"/>
    </xf>
    <xf numFmtId="166" fontId="0" fillId="5" borderId="3" xfId="0" applyNumberFormat="1" applyFont="1" applyFill="1" applyBorder="1" applyAlignment="1">
      <alignment horizontal="center"/>
    </xf>
    <xf numFmtId="164" fontId="0" fillId="5" borderId="3" xfId="0" applyNumberFormat="1" applyFont="1" applyFill="1" applyBorder="1" applyAlignment="1">
      <alignment horizontal="center"/>
    </xf>
    <xf numFmtId="165" fontId="0" fillId="6" borderId="3" xfId="0" applyNumberFormat="1" applyFont="1" applyFill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7" fontId="0" fillId="6" borderId="3" xfId="0" applyNumberFormat="1" applyFill="1" applyBorder="1" applyAlignment="1">
      <alignment horizontal="center"/>
    </xf>
    <xf numFmtId="165" fontId="0" fillId="6" borderId="4" xfId="0" applyNumberFormat="1" applyFill="1" applyBorder="1" applyAlignment="1">
      <alignment horizontal="center"/>
    </xf>
    <xf numFmtId="166" fontId="0" fillId="7" borderId="3" xfId="0" applyNumberFormat="1" applyFill="1" applyBorder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7" fontId="0" fillId="3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3" fillId="0" borderId="0" xfId="0" applyFont="1" applyBorder="1" applyAlignment="1">
      <alignment/>
    </xf>
    <xf numFmtId="165" fontId="3" fillId="0" borderId="0" xfId="0" applyNumberFormat="1" applyFont="1" applyAlignment="1">
      <alignment vertical="center"/>
    </xf>
    <xf numFmtId="167" fontId="0" fillId="0" borderId="0" xfId="0" applyNumberFormat="1" applyAlignment="1">
      <alignment/>
    </xf>
    <xf numFmtId="166" fontId="0" fillId="0" borderId="2" xfId="0" applyNumberFormat="1" applyFont="1" applyFill="1" applyBorder="1" applyAlignment="1">
      <alignment horizontal="center" vertical="center"/>
    </xf>
    <xf numFmtId="167" fontId="0" fillId="3" borderId="5" xfId="0" applyNumberForma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166" fontId="0" fillId="0" borderId="6" xfId="0" applyNumberFormat="1" applyFont="1" applyFill="1" applyBorder="1" applyAlignment="1">
      <alignment horizontal="center" vertical="center"/>
    </xf>
    <xf numFmtId="167" fontId="0" fillId="3" borderId="7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65" fontId="3" fillId="2" borderId="0" xfId="0" applyNumberFormat="1" applyFont="1" applyFill="1" applyAlignment="1">
      <alignment horizontal="center" vertical="center"/>
    </xf>
    <xf numFmtId="167" fontId="0" fillId="2" borderId="0" xfId="0" applyNumberFormat="1" applyFill="1" applyAlignment="1">
      <alignment vertical="center"/>
    </xf>
    <xf numFmtId="164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vertic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7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="74" zoomScaleNormal="74" workbookViewId="0" topLeftCell="B1">
      <selection activeCell="F8" sqref="F8"/>
    </sheetView>
  </sheetViews>
  <sheetFormatPr defaultColWidth="11.421875" defaultRowHeight="12.75"/>
  <cols>
    <col min="1" max="1" width="22.140625" style="0" customWidth="1"/>
    <col min="2" max="2" width="65.8515625" style="0" customWidth="1"/>
    <col min="3" max="3" width="46.28125" style="0" customWidth="1"/>
    <col min="4" max="4" width="21.00390625" style="0" customWidth="1"/>
    <col min="5" max="6" width="20.140625" style="0" customWidth="1"/>
    <col min="7" max="7" width="22.00390625" style="0" customWidth="1"/>
    <col min="8" max="16384" width="11.57421875" style="0" customWidth="1"/>
  </cols>
  <sheetData>
    <row r="1" spans="1:6" ht="27.75" customHeight="1">
      <c r="A1" s="1" t="s">
        <v>0</v>
      </c>
      <c r="B1" s="2" t="s">
        <v>1</v>
      </c>
      <c r="C1" s="3">
        <f>C4</f>
        <v>1</v>
      </c>
      <c r="D1" s="4"/>
      <c r="E1" s="5"/>
      <c r="F1" s="5"/>
    </row>
    <row r="2" spans="2:6" ht="13.5" customHeight="1">
      <c r="B2" s="6"/>
      <c r="C2" s="7"/>
      <c r="D2" s="6"/>
      <c r="E2" s="8"/>
      <c r="F2" s="8"/>
    </row>
    <row r="3" spans="2:6" ht="27.75" customHeight="1">
      <c r="B3" s="9" t="s">
        <v>2</v>
      </c>
      <c r="C3" s="10" t="s">
        <v>3</v>
      </c>
      <c r="D3" s="11" t="s">
        <v>4</v>
      </c>
      <c r="E3" s="11" t="s">
        <v>5</v>
      </c>
      <c r="F3" s="12" t="s">
        <v>6</v>
      </c>
    </row>
    <row r="4" spans="2:6" ht="27.75" customHeight="1">
      <c r="B4" s="13">
        <v>297</v>
      </c>
      <c r="C4" s="14">
        <v>1</v>
      </c>
      <c r="D4" s="15">
        <v>10</v>
      </c>
      <c r="E4" s="15">
        <v>7</v>
      </c>
      <c r="F4" s="16" t="s">
        <v>7</v>
      </c>
    </row>
    <row r="5" spans="2:6" ht="18" customHeight="1">
      <c r="B5" s="6"/>
      <c r="C5" s="17"/>
      <c r="D5" s="17"/>
      <c r="E5" s="17"/>
      <c r="F5" s="8"/>
    </row>
    <row r="6" spans="2:7" ht="27.75" customHeight="1">
      <c r="B6" s="18" t="s">
        <v>8</v>
      </c>
      <c r="C6" s="18" t="s">
        <v>9</v>
      </c>
      <c r="D6" s="18" t="s">
        <v>10</v>
      </c>
      <c r="E6" s="18" t="s">
        <v>11</v>
      </c>
      <c r="F6" s="18" t="s">
        <v>12</v>
      </c>
      <c r="G6" s="18" t="s">
        <v>13</v>
      </c>
    </row>
    <row r="7" spans="2:7" ht="27.75" customHeight="1">
      <c r="B7" s="19">
        <v>422</v>
      </c>
      <c r="C7" s="19">
        <v>204</v>
      </c>
      <c r="D7" s="19">
        <v>3</v>
      </c>
      <c r="E7" s="19">
        <v>0</v>
      </c>
      <c r="F7" s="19">
        <v>201</v>
      </c>
      <c r="G7" s="19">
        <v>4</v>
      </c>
    </row>
    <row r="8" spans="2:6" ht="27.75" customHeight="1">
      <c r="B8" s="20"/>
      <c r="D8" s="21"/>
      <c r="E8" s="21" t="s">
        <v>14</v>
      </c>
      <c r="F8" s="22">
        <f>SUM(D7:F7)</f>
        <v>204</v>
      </c>
    </row>
    <row r="9" spans="1:6" ht="27.75" customHeight="1">
      <c r="A9" s="23" t="s">
        <v>15</v>
      </c>
      <c r="B9" s="24" t="s">
        <v>16</v>
      </c>
      <c r="C9" s="24" t="s">
        <v>17</v>
      </c>
      <c r="D9" s="18" t="s">
        <v>18</v>
      </c>
      <c r="E9" s="18" t="s">
        <v>19</v>
      </c>
      <c r="F9" s="25" t="b">
        <f>EXACT(C7,F8)</f>
        <v>1</v>
      </c>
    </row>
    <row r="10" spans="1:6" ht="27.75" customHeight="1">
      <c r="A10" s="26">
        <v>12</v>
      </c>
      <c r="B10" s="26" t="s">
        <v>20</v>
      </c>
      <c r="C10" s="26" t="s">
        <v>21</v>
      </c>
      <c r="D10" s="27">
        <v>63</v>
      </c>
      <c r="E10" s="28">
        <f>(D10/F7)</f>
        <v>0.31343283582089554</v>
      </c>
      <c r="F10" s="29"/>
    </row>
    <row r="11" spans="1:6" ht="27.75" customHeight="1">
      <c r="A11" s="26">
        <v>25</v>
      </c>
      <c r="B11" s="26" t="s">
        <v>22</v>
      </c>
      <c r="C11" s="26" t="s">
        <v>23</v>
      </c>
      <c r="D11" s="27">
        <v>2</v>
      </c>
      <c r="E11" s="28">
        <f>D11/F7</f>
        <v>0.009950248756218905</v>
      </c>
      <c r="F11" s="29"/>
    </row>
    <row r="12" spans="1:6" ht="27.75" customHeight="1">
      <c r="A12" s="26">
        <v>2</v>
      </c>
      <c r="B12" s="26" t="s">
        <v>24</v>
      </c>
      <c r="C12" s="26" t="s">
        <v>25</v>
      </c>
      <c r="D12" s="27">
        <v>1</v>
      </c>
      <c r="E12" s="28">
        <f>D12/F7</f>
        <v>0.004975124378109453</v>
      </c>
      <c r="F12" s="29"/>
    </row>
    <row r="13" spans="1:6" ht="27.75" customHeight="1">
      <c r="A13" s="26">
        <v>7</v>
      </c>
      <c r="B13" s="26" t="s">
        <v>26</v>
      </c>
      <c r="C13" s="26" t="s">
        <v>27</v>
      </c>
      <c r="D13" s="27">
        <v>0</v>
      </c>
      <c r="E13" s="28">
        <f>D13/F7</f>
        <v>0</v>
      </c>
      <c r="F13" s="29"/>
    </row>
    <row r="14" spans="1:6" ht="27.75" customHeight="1">
      <c r="A14" s="26">
        <v>18</v>
      </c>
      <c r="B14" s="26" t="s">
        <v>28</v>
      </c>
      <c r="C14" s="26" t="s">
        <v>29</v>
      </c>
      <c r="D14" s="27">
        <v>35</v>
      </c>
      <c r="E14" s="28">
        <f>D14/F7</f>
        <v>0.17412935323383086</v>
      </c>
      <c r="F14" s="29"/>
    </row>
    <row r="15" spans="1:6" ht="27.75" customHeight="1">
      <c r="A15" s="26">
        <v>4</v>
      </c>
      <c r="B15" s="26" t="s">
        <v>30</v>
      </c>
      <c r="C15" s="26" t="s">
        <v>31</v>
      </c>
      <c r="D15" s="27">
        <v>0</v>
      </c>
      <c r="E15" s="28">
        <f>D15/F7</f>
        <v>0</v>
      </c>
      <c r="F15" s="29"/>
    </row>
    <row r="16" spans="1:6" ht="27.75" customHeight="1">
      <c r="A16" s="26">
        <v>19</v>
      </c>
      <c r="B16" s="26" t="s">
        <v>32</v>
      </c>
      <c r="C16" s="26" t="s">
        <v>33</v>
      </c>
      <c r="D16" s="27">
        <v>19</v>
      </c>
      <c r="E16" s="28">
        <f>D16/F7</f>
        <v>0.0945273631840796</v>
      </c>
      <c r="F16" s="29"/>
    </row>
    <row r="17" spans="1:6" ht="27.75" customHeight="1">
      <c r="A17" s="26">
        <v>24</v>
      </c>
      <c r="B17" s="26" t="s">
        <v>34</v>
      </c>
      <c r="C17" s="26" t="s">
        <v>35</v>
      </c>
      <c r="D17" s="27">
        <v>4</v>
      </c>
      <c r="E17" s="28">
        <f>D17/F7</f>
        <v>0.01990049751243781</v>
      </c>
      <c r="F17" s="29"/>
    </row>
    <row r="18" spans="1:6" ht="27.75" customHeight="1">
      <c r="A18" s="26">
        <v>14</v>
      </c>
      <c r="B18" s="26" t="s">
        <v>36</v>
      </c>
      <c r="C18" s="26" t="s">
        <v>37</v>
      </c>
      <c r="D18" s="27">
        <v>0</v>
      </c>
      <c r="E18" s="28">
        <f>D18/F7</f>
        <v>0</v>
      </c>
      <c r="F18" s="29"/>
    </row>
    <row r="19" spans="1:6" ht="27.75" customHeight="1">
      <c r="A19" s="26">
        <v>22</v>
      </c>
      <c r="B19" s="26" t="s">
        <v>38</v>
      </c>
      <c r="C19" s="26" t="s">
        <v>39</v>
      </c>
      <c r="D19" s="27">
        <v>1</v>
      </c>
      <c r="E19" s="28">
        <f>D19/F7</f>
        <v>0.004975124378109453</v>
      </c>
      <c r="F19" s="29"/>
    </row>
    <row r="20" spans="1:6" ht="27.75" customHeight="1">
      <c r="A20" s="26">
        <v>3</v>
      </c>
      <c r="B20" s="26" t="s">
        <v>40</v>
      </c>
      <c r="C20" s="26" t="s">
        <v>41</v>
      </c>
      <c r="D20" s="27">
        <v>0</v>
      </c>
      <c r="E20" s="28">
        <f>D20/F7</f>
        <v>0</v>
      </c>
      <c r="F20" s="29"/>
    </row>
    <row r="21" spans="1:6" ht="27.75" customHeight="1">
      <c r="A21" s="26">
        <v>13</v>
      </c>
      <c r="B21" s="26" t="s">
        <v>42</v>
      </c>
      <c r="C21" s="26" t="s">
        <v>43</v>
      </c>
      <c r="D21" s="27">
        <v>3</v>
      </c>
      <c r="E21" s="28">
        <f>D21/F7</f>
        <v>0.014925373134328358</v>
      </c>
      <c r="F21" s="29"/>
    </row>
    <row r="22" spans="1:6" ht="27.75" customHeight="1">
      <c r="A22" s="26">
        <v>11</v>
      </c>
      <c r="B22" s="26" t="s">
        <v>44</v>
      </c>
      <c r="C22" s="26" t="s">
        <v>45</v>
      </c>
      <c r="D22" s="27">
        <v>4</v>
      </c>
      <c r="E22" s="28">
        <f>D22/F7</f>
        <v>0.01990049751243781</v>
      </c>
      <c r="F22" s="29"/>
    </row>
    <row r="23" spans="1:6" ht="27.75" customHeight="1">
      <c r="A23" s="26">
        <v>15</v>
      </c>
      <c r="B23" s="26" t="s">
        <v>46</v>
      </c>
      <c r="C23" s="26" t="s">
        <v>47</v>
      </c>
      <c r="D23" s="27">
        <v>0</v>
      </c>
      <c r="E23" s="28">
        <f>D23/F7</f>
        <v>0</v>
      </c>
      <c r="F23" s="29"/>
    </row>
    <row r="24" spans="1:6" ht="27.75" customHeight="1">
      <c r="A24" s="26">
        <v>8</v>
      </c>
      <c r="B24" s="26" t="s">
        <v>48</v>
      </c>
      <c r="C24" s="26" t="s">
        <v>49</v>
      </c>
      <c r="D24" s="27">
        <v>36</v>
      </c>
      <c r="E24" s="28">
        <f>D24/F7</f>
        <v>0.1791044776119403</v>
      </c>
      <c r="F24" s="29"/>
    </row>
    <row r="25" spans="1:6" ht="27.75" customHeight="1">
      <c r="A25" s="26">
        <v>6</v>
      </c>
      <c r="B25" s="26" t="s">
        <v>50</v>
      </c>
      <c r="C25" s="26" t="s">
        <v>51</v>
      </c>
      <c r="D25" s="27">
        <v>18</v>
      </c>
      <c r="E25" s="28">
        <f>D25/F7</f>
        <v>0.08955223880597014</v>
      </c>
      <c r="F25" s="29"/>
    </row>
    <row r="26" spans="1:6" ht="27.75" customHeight="1">
      <c r="A26" s="26">
        <v>10</v>
      </c>
      <c r="B26" s="26" t="s">
        <v>52</v>
      </c>
      <c r="C26" s="26" t="s">
        <v>53</v>
      </c>
      <c r="D26" s="27">
        <v>0</v>
      </c>
      <c r="E26" s="28">
        <f>D26/F7</f>
        <v>0</v>
      </c>
      <c r="F26" s="30"/>
    </row>
    <row r="27" spans="1:6" ht="27.75" customHeight="1">
      <c r="A27" s="26">
        <v>21</v>
      </c>
      <c r="B27" s="26" t="s">
        <v>54</v>
      </c>
      <c r="C27" s="26" t="s">
        <v>55</v>
      </c>
      <c r="D27" s="27">
        <v>7</v>
      </c>
      <c r="E27" s="28">
        <f>D27/F7</f>
        <v>0.03482587064676617</v>
      </c>
      <c r="F27" s="31"/>
    </row>
    <row r="28" spans="1:6" ht="27.75" customHeight="1">
      <c r="A28" s="26">
        <v>9</v>
      </c>
      <c r="B28" s="26" t="s">
        <v>56</v>
      </c>
      <c r="C28" s="26" t="s">
        <v>57</v>
      </c>
      <c r="D28" s="27">
        <v>0</v>
      </c>
      <c r="E28" s="28">
        <f>D28/F7</f>
        <v>0</v>
      </c>
      <c r="F28" s="31"/>
    </row>
    <row r="29" spans="1:6" ht="27.75" customHeight="1">
      <c r="A29" s="26">
        <v>23</v>
      </c>
      <c r="B29" s="26" t="s">
        <v>58</v>
      </c>
      <c r="C29" s="26" t="s">
        <v>59</v>
      </c>
      <c r="D29" s="27">
        <v>6</v>
      </c>
      <c r="E29" s="28">
        <f>D29/F7</f>
        <v>0.029850746268656716</v>
      </c>
      <c r="F29" s="31"/>
    </row>
    <row r="30" spans="1:6" ht="27.75" customHeight="1">
      <c r="A30" s="26">
        <v>5</v>
      </c>
      <c r="B30" s="26" t="s">
        <v>60</v>
      </c>
      <c r="C30" s="26" t="s">
        <v>61</v>
      </c>
      <c r="D30" s="27">
        <v>0</v>
      </c>
      <c r="E30" s="28">
        <f>D30/F7</f>
        <v>0</v>
      </c>
      <c r="F30" s="31"/>
    </row>
    <row r="31" spans="1:6" ht="27.75" customHeight="1">
      <c r="A31" s="26">
        <v>20</v>
      </c>
      <c r="B31" s="26" t="s">
        <v>62</v>
      </c>
      <c r="C31" s="26" t="s">
        <v>63</v>
      </c>
      <c r="D31" s="27">
        <v>2</v>
      </c>
      <c r="E31" s="28">
        <f>D31/F7</f>
        <v>0.009950248756218905</v>
      </c>
      <c r="F31" s="31"/>
    </row>
    <row r="32" spans="1:6" ht="27.75" customHeight="1">
      <c r="A32" s="26">
        <v>26</v>
      </c>
      <c r="B32" s="26" t="s">
        <v>64</v>
      </c>
      <c r="C32" s="26" t="s">
        <v>65</v>
      </c>
      <c r="D32" s="27">
        <v>0</v>
      </c>
      <c r="E32" s="28">
        <f>D32/F7</f>
        <v>0</v>
      </c>
      <c r="F32" s="31"/>
    </row>
    <row r="33" spans="3:6" ht="27.75" customHeight="1">
      <c r="C33" s="81" t="s">
        <v>66</v>
      </c>
      <c r="D33" s="22">
        <f>SUM(D10:D32)</f>
        <v>201</v>
      </c>
      <c r="E33" s="32">
        <f>SUM(E10:E32)</f>
        <v>1</v>
      </c>
      <c r="F33" s="31"/>
    </row>
    <row r="34" spans="3:6" ht="27.75" customHeight="1">
      <c r="C34" s="81"/>
      <c r="D34" s="25" t="b">
        <f>EXACT(F7,D33)</f>
        <v>1</v>
      </c>
      <c r="E34" s="33"/>
      <c r="F34" s="34"/>
    </row>
  </sheetData>
  <sheetProtection selectLockedCells="1" selectUnlockedCells="1"/>
  <mergeCells count="1">
    <mergeCell ref="C33:C34"/>
  </mergeCells>
  <dataValidations count="1">
    <dataValidation type="list" operator="equal" allowBlank="1" prompt="I&#10;R&#10;A" sqref="F4">
      <formula1>"I,R,A"</formula1>
    </dataValidation>
  </dataValidations>
  <printOptions/>
  <pageMargins left="0" right="0" top="1.025" bottom="1.025" header="0.7875" footer="0.7875"/>
  <pageSetup firstPageNumber="1" useFirstPageNumber="1" fitToHeight="1" fitToWidth="1" horizontalDpi="300" verticalDpi="300" orientation="landscape" paperSize="9" scale="4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L1"/>
  <sheetViews>
    <sheetView zoomScale="74" zoomScaleNormal="74" workbookViewId="0" topLeftCell="A1">
      <selection activeCell="B64" sqref="B1:B16384"/>
    </sheetView>
  </sheetViews>
  <sheetFormatPr defaultColWidth="11.421875" defaultRowHeight="12.75" customHeight="1"/>
  <cols>
    <col min="1" max="5" width="11.57421875" style="0" customWidth="1"/>
    <col min="6" max="6" width="11.57421875" style="35" customWidth="1"/>
    <col min="7" max="7" width="11.57421875" style="36" customWidth="1"/>
    <col min="8" max="9" width="11.57421875" style="35" customWidth="1"/>
    <col min="10" max="17" width="11.57421875" style="37" customWidth="1"/>
    <col min="18" max="18" width="11.57421875" style="35" customWidth="1"/>
    <col min="19" max="19" width="11.57421875" style="38" customWidth="1"/>
    <col min="20" max="20" width="11.57421875" style="37" customWidth="1"/>
    <col min="21" max="21" width="11.57421875" style="38" customWidth="1"/>
    <col min="22" max="22" width="11.57421875" style="37" customWidth="1"/>
    <col min="23" max="23" width="11.57421875" style="39" customWidth="1"/>
    <col min="24" max="24" width="11.57421875" style="40" customWidth="1"/>
    <col min="25" max="25" width="11.57421875" style="39" customWidth="1"/>
    <col min="26" max="30" width="11.57421875" style="34" customWidth="1"/>
    <col min="31" max="16384" width="11.57421875" style="0" customWidth="1"/>
  </cols>
  <sheetData>
    <row r="1" spans="1:64" ht="12.75" customHeight="1">
      <c r="A1" s="41">
        <v>1</v>
      </c>
      <c r="B1" s="42" t="s">
        <v>67</v>
      </c>
      <c r="C1" s="42">
        <v>2014</v>
      </c>
      <c r="D1" s="42">
        <v>1</v>
      </c>
      <c r="E1" s="43">
        <v>67</v>
      </c>
      <c r="F1" s="44">
        <f>'Bureau de vote 1'!B4</f>
        <v>297</v>
      </c>
      <c r="G1" s="45">
        <f>'Bureau de vote 1'!C4</f>
        <v>1</v>
      </c>
      <c r="H1" s="43">
        <f>'Bureau de vote 1'!D4</f>
        <v>10</v>
      </c>
      <c r="I1" s="43">
        <f>'Bureau de vote 1'!E4</f>
        <v>7</v>
      </c>
      <c r="J1" s="46" t="str">
        <f>'Bureau de vote 1'!F4</f>
        <v>I</v>
      </c>
      <c r="K1" s="47">
        <f>'Bureau de vote 1'!B7</f>
        <v>422</v>
      </c>
      <c r="L1" s="48">
        <f>K1-M1</f>
        <v>218</v>
      </c>
      <c r="M1" s="47">
        <f>'Bureau de vote 1'!C7</f>
        <v>204</v>
      </c>
      <c r="N1" s="48">
        <v>0</v>
      </c>
      <c r="O1" s="47">
        <f>'Bureau de vote 1'!D7</f>
        <v>3</v>
      </c>
      <c r="P1" s="47">
        <f>'Bureau de vote 1'!E7</f>
        <v>0</v>
      </c>
      <c r="Q1" s="47">
        <f>'Bureau de vote 1'!F7</f>
        <v>201</v>
      </c>
      <c r="R1" s="49">
        <v>23</v>
      </c>
      <c r="S1" s="50">
        <f>'Bureau de vote 1'!A10</f>
        <v>12</v>
      </c>
      <c r="T1" s="47">
        <f>'Bureau de vote 1'!D10</f>
        <v>63</v>
      </c>
      <c r="U1" s="50">
        <f>'Bureau de vote 1'!A11</f>
        <v>25</v>
      </c>
      <c r="V1" s="47">
        <f>'Bureau de vote 1'!D11</f>
        <v>2</v>
      </c>
      <c r="W1" s="50">
        <f>'Bureau de vote 1'!A12</f>
        <v>2</v>
      </c>
      <c r="X1" s="47">
        <f>'Bureau de vote 1'!D12</f>
        <v>1</v>
      </c>
      <c r="Y1" s="50">
        <f>'Bureau de vote 1'!A13</f>
        <v>7</v>
      </c>
      <c r="Z1" s="47">
        <f>'Bureau de vote 1'!D13</f>
        <v>0</v>
      </c>
      <c r="AA1" s="50">
        <f>'Bureau de vote 1'!A14</f>
        <v>18</v>
      </c>
      <c r="AB1" s="47">
        <f>'Bureau de vote 1'!D14</f>
        <v>35</v>
      </c>
      <c r="AC1" s="50">
        <f>'Bureau de vote 1'!A15</f>
        <v>4</v>
      </c>
      <c r="AD1" s="47">
        <f>'Bureau de vote 1'!D15</f>
        <v>0</v>
      </c>
      <c r="AE1" s="50">
        <f>'Bureau de vote 1'!A16</f>
        <v>19</v>
      </c>
      <c r="AF1" s="47">
        <f>'Bureau de vote 1'!D16</f>
        <v>19</v>
      </c>
      <c r="AG1" s="50">
        <f>'Bureau de vote 1'!A17</f>
        <v>24</v>
      </c>
      <c r="AH1" s="47">
        <f>'Bureau de vote 1'!D17</f>
        <v>4</v>
      </c>
      <c r="AI1" s="50">
        <f>'Bureau de vote 1'!A18</f>
        <v>14</v>
      </c>
      <c r="AJ1" s="47">
        <f>'Bureau de vote 1'!D18</f>
        <v>0</v>
      </c>
      <c r="AK1" s="50">
        <f>'Bureau de vote 1'!A19</f>
        <v>22</v>
      </c>
      <c r="AL1" s="47">
        <f>'Bureau de vote 1'!D19</f>
        <v>1</v>
      </c>
      <c r="AM1" s="50">
        <f>'Bureau de vote 1'!A20</f>
        <v>3</v>
      </c>
      <c r="AN1" s="47">
        <f>'Bureau de vote 1'!D20</f>
        <v>0</v>
      </c>
      <c r="AO1" s="50">
        <f>'Bureau de vote 1'!A21</f>
        <v>13</v>
      </c>
      <c r="AP1" s="47">
        <f>'Bureau de vote 1'!D21</f>
        <v>3</v>
      </c>
      <c r="AQ1" s="50">
        <f>'Bureau de vote 1'!A22</f>
        <v>11</v>
      </c>
      <c r="AR1" s="47">
        <f>'Bureau de vote 1'!D22</f>
        <v>4</v>
      </c>
      <c r="AS1" s="50">
        <f>'Bureau de vote 1'!A23</f>
        <v>15</v>
      </c>
      <c r="AT1" s="47">
        <f>'Bureau de vote 1'!D23</f>
        <v>0</v>
      </c>
      <c r="AU1" s="50">
        <f>'Bureau de vote 1'!A24</f>
        <v>8</v>
      </c>
      <c r="AV1" s="47">
        <f>'Bureau de vote 1'!D24</f>
        <v>36</v>
      </c>
      <c r="AW1" s="50">
        <f>'Bureau de vote 1'!A25</f>
        <v>6</v>
      </c>
      <c r="AX1" s="47">
        <f>'Bureau de vote 1'!D25</f>
        <v>18</v>
      </c>
      <c r="AY1" s="50">
        <f>'Bureau de vote 1'!A26</f>
        <v>10</v>
      </c>
      <c r="AZ1" s="47">
        <f>'Bureau de vote 1'!D26</f>
        <v>0</v>
      </c>
      <c r="BA1" s="50">
        <f>'Bureau de vote 1'!A27</f>
        <v>21</v>
      </c>
      <c r="BB1" s="47">
        <f>'Bureau de vote 1'!D27</f>
        <v>7</v>
      </c>
      <c r="BC1" s="50">
        <f>'Bureau de vote 1'!A28</f>
        <v>9</v>
      </c>
      <c r="BD1" s="47">
        <f>'Bureau de vote 1'!D28</f>
        <v>0</v>
      </c>
      <c r="BE1" s="50">
        <f>'Bureau de vote 1'!A29</f>
        <v>23</v>
      </c>
      <c r="BF1" s="47">
        <f>'Bureau de vote 1'!D29</f>
        <v>6</v>
      </c>
      <c r="BG1" s="50">
        <f>'Bureau de vote 1'!A30</f>
        <v>5</v>
      </c>
      <c r="BH1" s="47">
        <f>'Bureau de vote 1'!D30</f>
        <v>0</v>
      </c>
      <c r="BI1" s="50">
        <f>'Bureau de vote 1'!A31</f>
        <v>20</v>
      </c>
      <c r="BJ1" s="47">
        <f>'Bureau de vote 1'!D31</f>
        <v>2</v>
      </c>
      <c r="BK1" s="50">
        <f>'Bureau de vote 1'!A32</f>
        <v>26</v>
      </c>
      <c r="BL1" s="47">
        <f>'Bureau de vote 1'!D32</f>
        <v>0</v>
      </c>
    </row>
  </sheetData>
  <sheetProtection selectLockedCells="1" selectUnlockedCells="1"/>
  <printOptions/>
  <pageMargins left="0" right="0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="74" zoomScaleNormal="74" workbookViewId="0" topLeftCell="A1">
      <selection activeCell="E27" sqref="E27"/>
    </sheetView>
  </sheetViews>
  <sheetFormatPr defaultColWidth="11.421875" defaultRowHeight="12.75"/>
  <cols>
    <col min="1" max="1" width="30.8515625" style="0" customWidth="1"/>
    <col min="2" max="2" width="22.00390625" style="0" customWidth="1"/>
    <col min="3" max="5" width="20.28125" style="0" customWidth="1"/>
    <col min="6" max="6" width="11.57421875" style="0" customWidth="1"/>
    <col min="7" max="7" width="32.00390625" style="0" customWidth="1"/>
    <col min="8" max="8" width="11.57421875" style="0" customWidth="1"/>
    <col min="9" max="9" width="26.00390625" style="0" customWidth="1"/>
    <col min="10" max="16384" width="11.57421875" style="0" customWidth="1"/>
  </cols>
  <sheetData>
    <row r="1" spans="1:9" ht="27.75" customHeight="1">
      <c r="A1" s="51" t="s">
        <v>68</v>
      </c>
      <c r="B1" s="6"/>
      <c r="C1" s="6"/>
      <c r="D1" s="6"/>
      <c r="E1" s="6"/>
      <c r="F1" s="17"/>
      <c r="G1" s="17"/>
      <c r="H1" s="17"/>
      <c r="I1" s="17"/>
    </row>
    <row r="2" spans="1:7" ht="13.5" customHeight="1">
      <c r="A2" s="6"/>
      <c r="B2" s="7"/>
      <c r="C2" s="6"/>
      <c r="D2" s="8"/>
      <c r="E2" s="8"/>
      <c r="F2" s="17"/>
      <c r="G2" s="37"/>
    </row>
    <row r="3" spans="1:7" ht="27.75" customHeight="1">
      <c r="A3" s="9" t="s">
        <v>2</v>
      </c>
      <c r="B3" s="10" t="s">
        <v>3</v>
      </c>
      <c r="C3" s="11" t="s">
        <v>4</v>
      </c>
      <c r="D3" s="11" t="s">
        <v>5</v>
      </c>
      <c r="E3" s="12" t="s">
        <v>6</v>
      </c>
      <c r="F3" s="52"/>
      <c r="G3" s="37"/>
    </row>
    <row r="4" spans="1:9" ht="27.75" customHeight="1">
      <c r="A4" s="13">
        <v>32</v>
      </c>
      <c r="B4" s="14">
        <v>1</v>
      </c>
      <c r="C4" s="15">
        <v>18</v>
      </c>
      <c r="D4" s="15">
        <v>8</v>
      </c>
      <c r="E4" s="16" t="s">
        <v>7</v>
      </c>
      <c r="F4" s="33"/>
      <c r="G4" s="36"/>
      <c r="H4" s="37"/>
      <c r="I4" s="37"/>
    </row>
    <row r="5" spans="1:9" ht="13.5" customHeight="1">
      <c r="A5" s="6"/>
      <c r="B5" s="17"/>
      <c r="C5" s="17"/>
      <c r="D5" s="17"/>
      <c r="E5" s="8"/>
      <c r="F5" s="7"/>
      <c r="H5" s="35"/>
      <c r="I5" s="35"/>
    </row>
    <row r="6" spans="1:9" ht="27.75" customHeight="1">
      <c r="A6" s="18" t="s">
        <v>8</v>
      </c>
      <c r="B6" s="18" t="s">
        <v>9</v>
      </c>
      <c r="C6" s="18" t="s">
        <v>69</v>
      </c>
      <c r="D6" s="18" t="s">
        <v>12</v>
      </c>
      <c r="H6" s="52"/>
      <c r="I6" s="53"/>
    </row>
    <row r="7" spans="1:9" ht="27.75" customHeight="1">
      <c r="A7" s="54">
        <v>300</v>
      </c>
      <c r="B7" s="54">
        <v>130</v>
      </c>
      <c r="C7" s="54">
        <v>20</v>
      </c>
      <c r="D7" s="54">
        <v>110</v>
      </c>
      <c r="H7" s="31"/>
      <c r="I7" s="55"/>
    </row>
    <row r="8" spans="1:9" ht="27.75" customHeight="1">
      <c r="A8" s="20"/>
      <c r="B8" s="20"/>
      <c r="C8" s="56" t="s">
        <v>70</v>
      </c>
      <c r="D8" s="22">
        <f>SUM(C7:D7)</f>
        <v>130</v>
      </c>
      <c r="H8" s="57"/>
      <c r="I8" s="57"/>
    </row>
    <row r="9" spans="1:9" ht="27.75" customHeight="1">
      <c r="A9" s="20"/>
      <c r="B9" s="20"/>
      <c r="C9" s="58"/>
      <c r="D9" s="59" t="b">
        <f>EXACT(B7,D8)</f>
        <v>1</v>
      </c>
      <c r="H9" s="60"/>
      <c r="I9" s="60"/>
    </row>
    <row r="10" spans="1:8" ht="27.75" customHeight="1">
      <c r="A10" s="9" t="s">
        <v>71</v>
      </c>
      <c r="B10" s="18" t="s">
        <v>18</v>
      </c>
      <c r="C10" s="52"/>
      <c r="E10" s="61"/>
      <c r="H10" s="62"/>
    </row>
    <row r="11" spans="1:8" ht="27.75" customHeight="1">
      <c r="A11" s="63" t="s">
        <v>72</v>
      </c>
      <c r="B11" s="64">
        <v>20</v>
      </c>
      <c r="C11" s="33"/>
      <c r="D11" s="65" t="s">
        <v>73</v>
      </c>
      <c r="E11" s="66"/>
      <c r="F11" s="20"/>
      <c r="G11" s="62"/>
      <c r="H11" s="62"/>
    </row>
    <row r="12" spans="1:8" ht="27.75" customHeight="1">
      <c r="A12" s="67" t="s">
        <v>74</v>
      </c>
      <c r="B12" s="68">
        <v>10</v>
      </c>
      <c r="C12" s="33"/>
      <c r="D12" s="69" t="s">
        <v>75</v>
      </c>
      <c r="E12" s="70"/>
      <c r="F12" s="71"/>
      <c r="G12" s="72"/>
      <c r="H12" s="62"/>
    </row>
    <row r="13" spans="1:8" ht="27.75" customHeight="1">
      <c r="A13" s="67" t="s">
        <v>76</v>
      </c>
      <c r="B13" s="68">
        <v>10</v>
      </c>
      <c r="C13" s="33"/>
      <c r="D13" s="82" t="s">
        <v>77</v>
      </c>
      <c r="E13" s="82"/>
      <c r="F13" s="82"/>
      <c r="G13" s="82"/>
      <c r="H13" s="62"/>
    </row>
    <row r="14" spans="1:9" ht="27.75" customHeight="1">
      <c r="A14" s="67" t="s">
        <v>78</v>
      </c>
      <c r="B14" s="68">
        <v>0</v>
      </c>
      <c r="C14" s="33"/>
      <c r="D14" s="83" t="s">
        <v>79</v>
      </c>
      <c r="E14" s="83"/>
      <c r="F14" s="83"/>
      <c r="G14" s="83"/>
      <c r="H14" s="73"/>
      <c r="I14" s="73"/>
    </row>
    <row r="15" spans="1:9" ht="27.75" customHeight="1">
      <c r="A15" s="67" t="s">
        <v>80</v>
      </c>
      <c r="B15" s="68">
        <v>0</v>
      </c>
      <c r="C15" s="33"/>
      <c r="D15" s="83" t="s">
        <v>81</v>
      </c>
      <c r="E15" s="83"/>
      <c r="F15" s="74"/>
      <c r="G15" s="75"/>
      <c r="H15" s="73"/>
      <c r="I15" s="73"/>
    </row>
    <row r="16" spans="1:9" ht="27.75" customHeight="1">
      <c r="A16" s="67" t="s">
        <v>82</v>
      </c>
      <c r="B16" s="68">
        <v>10</v>
      </c>
      <c r="C16" s="33"/>
      <c r="D16" s="33"/>
      <c r="E16" s="76"/>
      <c r="F16" s="74"/>
      <c r="G16" s="75"/>
      <c r="H16" s="73"/>
      <c r="I16" s="73"/>
    </row>
    <row r="17" spans="1:9" ht="27.75" customHeight="1">
      <c r="A17" s="67" t="s">
        <v>83</v>
      </c>
      <c r="B17" s="68">
        <v>10</v>
      </c>
      <c r="C17" s="33"/>
      <c r="D17" s="33"/>
      <c r="E17" s="76"/>
      <c r="F17" s="74"/>
      <c r="G17" s="75"/>
      <c r="H17" s="73"/>
      <c r="I17" s="73"/>
    </row>
    <row r="18" spans="1:6" ht="27.75" customHeight="1">
      <c r="A18" s="67" t="s">
        <v>84</v>
      </c>
      <c r="B18" s="68">
        <v>10</v>
      </c>
      <c r="C18" s="33"/>
      <c r="D18" s="33"/>
      <c r="E18" s="76"/>
      <c r="F18" s="74"/>
    </row>
    <row r="19" spans="1:6" ht="27.75" customHeight="1">
      <c r="A19" s="77" t="s">
        <v>85</v>
      </c>
      <c r="B19" s="68">
        <v>10</v>
      </c>
      <c r="C19" s="33"/>
      <c r="D19" s="33"/>
      <c r="E19" s="33"/>
      <c r="F19" s="33"/>
    </row>
    <row r="20" spans="1:6" ht="27.75" customHeight="1">
      <c r="A20" s="78" t="s">
        <v>86</v>
      </c>
      <c r="B20" s="68">
        <v>30</v>
      </c>
      <c r="C20" s="33"/>
      <c r="D20" s="33"/>
      <c r="E20" s="33"/>
      <c r="F20" s="33"/>
    </row>
    <row r="21" spans="1:9" ht="27.75" customHeight="1">
      <c r="A21" s="81" t="s">
        <v>87</v>
      </c>
      <c r="B21" s="22">
        <f>SUM(B11:B20)</f>
        <v>110</v>
      </c>
      <c r="C21" s="33"/>
      <c r="D21" s="84"/>
      <c r="E21" s="79"/>
      <c r="F21" s="33"/>
      <c r="G21" s="33"/>
      <c r="H21" s="33"/>
      <c r="I21" s="33"/>
    </row>
    <row r="22" spans="1:6" ht="27.75" customHeight="1">
      <c r="A22" s="81"/>
      <c r="B22" s="59" t="b">
        <f>EXACT(D7,B21)</f>
        <v>1</v>
      </c>
      <c r="C22" s="33"/>
      <c r="D22" s="84"/>
      <c r="E22" s="80"/>
      <c r="F22" s="33"/>
    </row>
  </sheetData>
  <sheetProtection selectLockedCells="1" selectUnlockedCells="1"/>
  <mergeCells count="5">
    <mergeCell ref="D13:G13"/>
    <mergeCell ref="D14:G14"/>
    <mergeCell ref="D15:E15"/>
    <mergeCell ref="A21:A22"/>
    <mergeCell ref="D21:D22"/>
  </mergeCells>
  <dataValidations count="1">
    <dataValidation type="list" operator="equal" allowBlank="1" prompt="I&#10;R&#10;A" sqref="E4">
      <formula1>"I,R,A"</formula1>
    </dataValidation>
  </dataValidations>
  <printOptions/>
  <pageMargins left="0" right="0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MAIRIE DE MITTELHAUSEN</cp:lastModifiedBy>
  <cp:lastPrinted>2014-05-23T16:49:57Z</cp:lastPrinted>
  <dcterms:modified xsi:type="dcterms:W3CDTF">2014-05-25T17:27:43Z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AdHocReviewCycle">
    <vt:i4>-295259309</vt:i4>
  </property>
  <property fmtid="{D5CDD505-2E9C-101B-9397-08002B2CF9AE}" pid="4" name="_EmailSubje">
    <vt:lpwstr>Résultat européennes </vt:lpwstr>
  </property>
  <property fmtid="{D5CDD505-2E9C-101B-9397-08002B2CF9AE}" pid="5" name="_AuthorEma">
    <vt:lpwstr>mairie.mittelhausen@payszorn.com</vt:lpwstr>
  </property>
  <property fmtid="{D5CDD505-2E9C-101B-9397-08002B2CF9AE}" pid="6" name="_AuthorEmailDisplayNa">
    <vt:lpwstr>Mairie de Mittelhausen</vt:lpwstr>
  </property>
</Properties>
</file>